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ki.s\Documents\サンフェスタ\レストラン関係\"/>
    </mc:Choice>
  </mc:AlternateContent>
  <xr:revisionPtr revIDLastSave="0" documentId="13_ncr:1_{9A74B9AA-23FB-4421-BE9A-9D4E18477D1C}" xr6:coauthVersionLast="47" xr6:coauthVersionMax="47" xr10:uidLastSave="{00000000-0000-0000-0000-000000000000}"/>
  <bookViews>
    <workbookView xWindow="5220" yWindow="1530" windowWidth="19365" windowHeight="12945" xr2:uid="{3AC62917-065C-4F3B-862D-2035D42AB99B}"/>
  </bookViews>
  <sheets>
    <sheet name="予約申込書 (お客様記入用)" sheetId="1" r:id="rId1"/>
    <sheet name="予約申込書 (記入例)" sheetId="2" r:id="rId2"/>
  </sheets>
  <definedNames>
    <definedName name="_xlnm.Print_Area" localSheetId="0">'予約申込書 (お客様記入用)'!$A$1:$W$39</definedName>
    <definedName name="_xlnm.Print_Area" localSheetId="1">'予約申込書 (記入例)'!$A$1:$W$39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J14" i="2"/>
  <c r="J15" i="2"/>
  <c r="J16" i="2"/>
  <c r="J17" i="2"/>
  <c r="J18" i="2"/>
  <c r="J19" i="2"/>
  <c r="J13" i="2"/>
  <c r="J13" i="1"/>
  <c r="O13" i="1"/>
  <c r="J14" i="1"/>
  <c r="J15" i="1"/>
  <c r="J16" i="1"/>
  <c r="J17" i="1"/>
  <c r="J18" i="1"/>
  <c r="J19" i="1"/>
  <c r="O19" i="2" l="1"/>
  <c r="O18" i="2"/>
  <c r="O17" i="2"/>
  <c r="O16" i="2"/>
  <c r="O15" i="2"/>
  <c r="O14" i="2"/>
  <c r="O13" i="2"/>
  <c r="O19" i="1"/>
  <c r="O18" i="1"/>
  <c r="O17" i="1"/>
  <c r="O16" i="1"/>
  <c r="O15" i="1"/>
  <c r="O14" i="1"/>
  <c r="O20" i="2" l="1"/>
</calcChain>
</file>

<file path=xl/sharedStrings.xml><?xml version="1.0" encoding="utf-8"?>
<sst xmlns="http://schemas.openxmlformats.org/spreadsheetml/2006/main" count="171" uniqueCount="88">
  <si>
    <t>《お弁当予約申込書》</t>
    <phoneticPr fontId="2"/>
  </si>
  <si>
    <t>ご注文者様</t>
    <rPh sb="1" eb="3">
      <t>チュウモン</t>
    </rPh>
    <rPh sb="3" eb="4">
      <t>シャ</t>
    </rPh>
    <rPh sb="4" eb="5">
      <t>サマ</t>
    </rPh>
    <phoneticPr fontId="2"/>
  </si>
  <si>
    <t>申込日</t>
    <rPh sb="0" eb="3">
      <t>モウシコミビ</t>
    </rPh>
    <phoneticPr fontId="2"/>
  </si>
  <si>
    <t>団体名(会社名)</t>
    <rPh sb="0" eb="3">
      <t>ダンタイメイ</t>
    </rPh>
    <rPh sb="4" eb="7">
      <t>カイシャメイ</t>
    </rPh>
    <phoneticPr fontId="2"/>
  </si>
  <si>
    <t>ご担当者様氏名</t>
    <rPh sb="1" eb="5">
      <t>タントウシャサマ</t>
    </rPh>
    <rPh sb="5" eb="7">
      <t>シメイ</t>
    </rPh>
    <phoneticPr fontId="2"/>
  </si>
  <si>
    <t>様</t>
    <rPh sb="0" eb="1">
      <t>サマ</t>
    </rPh>
    <phoneticPr fontId="2"/>
  </si>
  <si>
    <t>当日のご連絡先</t>
    <rPh sb="0" eb="2">
      <t>トウジツ</t>
    </rPh>
    <rPh sb="4" eb="6">
      <t>レンラク</t>
    </rPh>
    <rPh sb="6" eb="7">
      <t>サキ</t>
    </rPh>
    <phoneticPr fontId="2"/>
  </si>
  <si>
    <t>納品日時</t>
    <rPh sb="0" eb="2">
      <t>ノウヒン</t>
    </rPh>
    <rPh sb="2" eb="4">
      <t>ニチジ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</si>
  <si>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</si>
  <si>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</si>
  <si>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</si>
  <si>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</si>
  <si>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</si>
  <si>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</si>
  <si>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納品方法</t>
    <rPh sb="0" eb="2">
      <t>ノウヒン</t>
    </rPh>
    <rPh sb="2" eb="4">
      <t>ホウホウ</t>
    </rPh>
    <phoneticPr fontId="2"/>
  </si>
  <si>
    <t>下記納品場所まで配達</t>
  </si>
  <si>
    <t>その他</t>
    <rPh sb="2" eb="3">
      <t>タ</t>
    </rPh>
    <phoneticPr fontId="2"/>
  </si>
  <si>
    <t>お支払方法</t>
    <rPh sb="1" eb="5">
      <t>シハライホウホウ</t>
    </rPh>
    <phoneticPr fontId="2"/>
  </si>
  <si>
    <t>　　□お振込（請求書発行を希望）　　　　□現金</t>
    <rPh sb="4" eb="6">
      <t>フリコミ</t>
    </rPh>
    <rPh sb="7" eb="10">
      <t>セイキュウショ</t>
    </rPh>
    <rPh sb="10" eb="12">
      <t>ハッコウ</t>
    </rPh>
    <rPh sb="13" eb="15">
      <t>キボウ</t>
    </rPh>
    <rPh sb="21" eb="23">
      <t>ゲンキン</t>
    </rPh>
    <phoneticPr fontId="2"/>
  </si>
  <si>
    <t>領収書の宛名</t>
    <rPh sb="0" eb="3">
      <t>リョウシュウショ</t>
    </rPh>
    <rPh sb="4" eb="6">
      <t>アテナ</t>
    </rPh>
    <phoneticPr fontId="2"/>
  </si>
  <si>
    <t>　　□上記団体名で記載　　　　　　□その他（　　　　　　　　　        　）</t>
    <rPh sb="3" eb="5">
      <t>ジョウキ</t>
    </rPh>
    <rPh sb="5" eb="7">
      <t>ダンタイ</t>
    </rPh>
    <rPh sb="7" eb="8">
      <t>メイ</t>
    </rPh>
    <rPh sb="9" eb="11">
      <t>キサイ</t>
    </rPh>
    <rPh sb="20" eb="21">
      <t>タ</t>
    </rPh>
    <phoneticPr fontId="2"/>
  </si>
  <si>
    <t>ご注文内容</t>
    <rPh sb="1" eb="5">
      <t>チュウモンナイヨウ</t>
    </rPh>
    <phoneticPr fontId="2"/>
  </si>
  <si>
    <t>金額は全て税別</t>
    <rPh sb="0" eb="2">
      <t>キンガク</t>
    </rPh>
    <rPh sb="3" eb="4">
      <t>スベ</t>
    </rPh>
    <rPh sb="5" eb="7">
      <t>ゼイベツ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</si>
  <si>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</si>
  <si>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</si>
  <si>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発注数</t>
    <rPh sb="0" eb="3">
      <t>ハッチュウスウ</t>
    </rPh>
    <phoneticPr fontId="2"/>
  </si>
  <si>
    <t>金額</t>
    <rPh sb="0" eb="2">
      <t>キンガク</t>
    </rPh>
    <phoneticPr fontId="2"/>
  </si>
  <si>
    <t>納品場所</t>
    <rPh sb="0" eb="2">
      <t>ノウヒン</t>
    </rPh>
    <rPh sb="2" eb="4">
      <t>バショ</t>
    </rPh>
    <phoneticPr fontId="2"/>
  </si>
  <si>
    <t>合　計  (税 別)</t>
    <rPh sb="0" eb="1">
      <t>ゴウ</t>
    </rPh>
    <rPh sb="2" eb="3">
      <t>ケイ</t>
    </rPh>
    <rPh sb="6" eb="7">
      <t>ゼイ</t>
    </rPh>
    <rPh sb="8" eb="9">
      <t>ベツ</t>
    </rPh>
    <phoneticPr fontId="2"/>
  </si>
  <si>
    <t>その他ご要望・ご質問などはこちらにご記入ください。</t>
    <rPh sb="2" eb="3">
      <t>タ</t>
    </rPh>
    <rPh sb="4" eb="6">
      <t>ヨウボウ</t>
    </rPh>
    <rPh sb="8" eb="10">
      <t>シツモン</t>
    </rPh>
    <rPh sb="18" eb="20">
      <t>キニュウ</t>
    </rPh>
    <phoneticPr fontId="2"/>
  </si>
  <si>
    <t>・</t>
    <phoneticPr fontId="2"/>
  </si>
  <si>
    <t>■協同組合仙台卸商センター</t>
    <rPh sb="1" eb="5">
      <t>キョウドウクミアイ</t>
    </rPh>
    <rPh sb="5" eb="7">
      <t>センダイ</t>
    </rPh>
    <rPh sb="7" eb="9">
      <t>オロシショウ</t>
    </rPh>
    <phoneticPr fontId="2"/>
  </si>
  <si>
    <t>　産業見本市会館 サンフェスタ</t>
    <rPh sb="1" eb="3">
      <t>サンギョウ</t>
    </rPh>
    <rPh sb="3" eb="6">
      <t>ミホンイチ</t>
    </rPh>
    <rPh sb="6" eb="8">
      <t>カイカン</t>
    </rPh>
    <phoneticPr fontId="2"/>
  </si>
  <si>
    <t>〒984-0015 仙台市若林区卸町2-15-2</t>
    <phoneticPr fontId="2"/>
  </si>
  <si>
    <t>電話番号：022-235-1100 　FAX：022-235-1109</t>
    <rPh sb="0" eb="2">
      <t>デンワ</t>
    </rPh>
    <rPh sb="2" eb="4">
      <t>バンゴウ</t>
    </rPh>
    <phoneticPr fontId="2"/>
  </si>
  <si>
    <t>[営業時間：月～金11：00～16：00　　土日祝休み]</t>
    <phoneticPr fontId="2"/>
  </si>
  <si>
    <t>株式会社 ○ ○ ○ ○ ○</t>
    <phoneticPr fontId="2"/>
  </si>
  <si>
    <t>○ ○</t>
    <phoneticPr fontId="2"/>
  </si>
  <si>
    <t>○○○-○○○○-○○○○</t>
    <phoneticPr fontId="2"/>
  </si>
  <si>
    <t>同上</t>
    <rPh sb="0" eb="2">
      <t>ドウジョウ</t>
    </rPh>
    <phoneticPr fontId="2"/>
  </si>
  <si>
    <r>
      <t xml:space="preserve">令和 </t>
    </r>
    <r>
      <rPr>
        <sz val="11"/>
        <color rgb="FFFF0000"/>
        <rFont val="ＭＳ Ｐゴシック"/>
        <family val="3"/>
        <charset val="128"/>
      </rPr>
      <t xml:space="preserve">5 </t>
    </r>
    <r>
      <rPr>
        <sz val="11"/>
        <rFont val="ＭＳ Ｐゴシック"/>
        <family val="3"/>
        <charset val="128"/>
      </rPr>
      <t xml:space="preserve">年 </t>
    </r>
    <r>
      <rPr>
        <sz val="11"/>
        <color rgb="FFFF0000"/>
        <rFont val="ＭＳ Ｐゴシック"/>
        <family val="3"/>
        <charset val="128"/>
      </rPr>
      <t xml:space="preserve">10 </t>
    </r>
    <r>
      <rPr>
        <sz val="11"/>
        <rFont val="ＭＳ Ｐゴシック"/>
        <family val="3"/>
        <charset val="128"/>
      </rPr>
      <t xml:space="preserve">月 </t>
    </r>
    <r>
      <rPr>
        <sz val="11"/>
        <color rgb="FFFF0000"/>
        <rFont val="ＭＳ Ｐゴシック"/>
        <family val="3"/>
        <charset val="128"/>
      </rPr>
      <t xml:space="preserve">15 </t>
    </r>
    <r>
      <rPr>
        <sz val="11"/>
        <rFont val="ＭＳ Ｐゴシック"/>
        <family val="3"/>
        <charset val="128"/>
      </rPr>
      <t>日</t>
    </r>
    <rPh sb="0" eb="2">
      <t>レイワ</t>
    </rPh>
    <rPh sb="5" eb="6">
      <t>ネン</t>
    </rPh>
    <rPh sb="10" eb="11">
      <t>ガツ</t>
    </rPh>
    <rPh sb="15" eb="16">
      <t>ヒ</t>
    </rPh>
    <phoneticPr fontId="2"/>
  </si>
  <si>
    <r>
      <t>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お振込（請求書発行を希望）　　　　□現金</t>
    </r>
    <rPh sb="4" eb="6">
      <t>フリコミ</t>
    </rPh>
    <rPh sb="7" eb="10">
      <t>セイキュウショ</t>
    </rPh>
    <rPh sb="10" eb="12">
      <t>ハッコウ</t>
    </rPh>
    <rPh sb="13" eb="15">
      <t>キボウ</t>
    </rPh>
    <rPh sb="21" eb="23">
      <t>ゲンキン</t>
    </rPh>
    <phoneticPr fontId="2"/>
  </si>
  <si>
    <r>
      <t>　　</t>
    </r>
    <r>
      <rPr>
        <sz val="11"/>
        <color rgb="FFFF0000"/>
        <rFont val="ＭＳ Ｐゴシック"/>
        <family val="3"/>
        <charset val="128"/>
      </rPr>
      <t>■</t>
    </r>
    <r>
      <rPr>
        <sz val="11"/>
        <color theme="1"/>
        <rFont val="ＭＳ Ｐゴシック"/>
        <family val="3"/>
        <charset val="128"/>
      </rPr>
      <t>上記団体名で記載　　　　　　□その他（　　　　　　　　　        　）</t>
    </r>
    <rPh sb="3" eb="5">
      <t>ジョウキ</t>
    </rPh>
    <rPh sb="5" eb="7">
      <t>ダンタイ</t>
    </rPh>
    <rPh sb="7" eb="8">
      <t>メイ</t>
    </rPh>
    <rPh sb="9" eb="11">
      <t>キサイ</t>
    </rPh>
    <rPh sb="20" eb="21">
      <t>タ</t>
    </rPh>
    <phoneticPr fontId="2"/>
  </si>
  <si>
    <t>令和 　 年　　 月 　 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</si>
  <si>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エビアン500mlPET</t>
    <phoneticPr fontId="2"/>
  </si>
  <si>
    <t>南アルプスの天然水550mlPET</t>
    <rPh sb="0" eb="1">
      <t>ミナミ</t>
    </rPh>
    <rPh sb="6" eb="9">
      <t>テンネンスイ</t>
    </rPh>
    <phoneticPr fontId="2"/>
  </si>
  <si>
    <t>南アルプスの天然水280mlPET</t>
    <rPh sb="0" eb="1">
      <t>ミナミ</t>
    </rPh>
    <rPh sb="6" eb="9">
      <t>テンネンスイ</t>
    </rPh>
    <phoneticPr fontId="2"/>
  </si>
  <si>
    <t>エビアン330mlPET</t>
    <phoneticPr fontId="2"/>
  </si>
  <si>
    <t>①予約締切：注文は納品希望日の１週間前までお願いいたします。</t>
    <rPh sb="1" eb="5">
      <t>ヨヤクシメキリ</t>
    </rPh>
    <rPh sb="6" eb="8">
      <t>チュウモン</t>
    </rPh>
    <rPh sb="9" eb="11">
      <t>ノウヒン</t>
    </rPh>
    <rPh sb="11" eb="13">
      <t>キボウ</t>
    </rPh>
    <rPh sb="13" eb="14">
      <t>ヒ</t>
    </rPh>
    <rPh sb="16" eb="18">
      <t>シュウカン</t>
    </rPh>
    <rPh sb="18" eb="19">
      <t>マエ</t>
    </rPh>
    <rPh sb="22" eb="23">
      <t>ネガ</t>
    </rPh>
    <phoneticPr fontId="2"/>
  </si>
  <si>
    <t>②数量変更：お届け希望日の３営業日前（土日祝日は休み）まで承ります。</t>
    <rPh sb="1" eb="3">
      <t>スウリョウ</t>
    </rPh>
    <rPh sb="3" eb="5">
      <t>ヘンコウ</t>
    </rPh>
    <rPh sb="22" eb="23">
      <t>ニチ</t>
    </rPh>
    <rPh sb="29" eb="30">
      <t>ウケタマワ</t>
    </rPh>
    <phoneticPr fontId="2"/>
  </si>
  <si>
    <t>④容器回収：レストランスタッフにて回収いたしますので、食後の容器はまとめていただきますようお願いいたします。</t>
    <rPh sb="1" eb="5">
      <t>ヨウキカイシュウ</t>
    </rPh>
    <rPh sb="17" eb="19">
      <t>カイシュウ</t>
    </rPh>
    <rPh sb="27" eb="29">
      <t>ショクゴ</t>
    </rPh>
    <rPh sb="30" eb="32">
      <t>ヨウキ</t>
    </rPh>
    <rPh sb="46" eb="47">
      <t>ネガ</t>
    </rPh>
    <phoneticPr fontId="2"/>
  </si>
  <si>
    <t>　　 　　　　　　回収時間については、上記ご要望欄にご記載ください。</t>
    <rPh sb="9" eb="11">
      <t>カイシュウ</t>
    </rPh>
    <rPh sb="11" eb="13">
      <t>ジカン</t>
    </rPh>
    <rPh sb="19" eb="21">
      <t>ジョウキ</t>
    </rPh>
    <rPh sb="22" eb="24">
      <t>ヨウボウ</t>
    </rPh>
    <rPh sb="24" eb="25">
      <t>ラン</t>
    </rPh>
    <rPh sb="27" eb="29">
      <t>キサイ</t>
    </rPh>
    <phoneticPr fontId="2"/>
  </si>
  <si>
    <t>《飲料商品注文申込書》</t>
    <rPh sb="1" eb="3">
      <t>インリョウ</t>
    </rPh>
    <rPh sb="3" eb="5">
      <t>ショウヒン</t>
    </rPh>
    <rPh sb="5" eb="7">
      <t>チュウモン</t>
    </rPh>
    <phoneticPr fontId="2"/>
  </si>
  <si>
    <t>南アルプスの天然水550mlPET</t>
  </si>
  <si>
    <t>サンフェスタ1F</t>
    <phoneticPr fontId="2"/>
  </si>
  <si>
    <t>③注文方法：こちらの《飲料商品注文申込書》をメールにてご提出ください。</t>
    <rPh sb="11" eb="13">
      <t>インリョウ</t>
    </rPh>
    <rPh sb="13" eb="15">
      <t>ショウヒン</t>
    </rPh>
    <rPh sb="15" eb="17">
      <t>チュウモン</t>
    </rPh>
    <rPh sb="17" eb="20">
      <t>モウシコミショ</t>
    </rPh>
    <phoneticPr fontId="2"/>
  </si>
  <si>
    <t>ニッポンエールりんご三兄弟</t>
    <rPh sb="10" eb="11">
      <t>サン</t>
    </rPh>
    <rPh sb="11" eb="13">
      <t>キョウダイ</t>
    </rPh>
    <phoneticPr fontId="2"/>
  </si>
  <si>
    <t>ニッポンエールみかんゼリー</t>
    <phoneticPr fontId="2"/>
  </si>
  <si>
    <t>タリーズブラック</t>
    <phoneticPr fontId="2"/>
  </si>
  <si>
    <t>タリーズ無糖ラテ</t>
    <rPh sb="4" eb="6">
      <t>ムトウ</t>
    </rPh>
    <phoneticPr fontId="2"/>
  </si>
  <si>
    <t>タリーズブラック</t>
  </si>
  <si>
    <t>タリーズキリマンジャロ</t>
    <phoneticPr fontId="2"/>
  </si>
  <si>
    <t>タリーズブレンド</t>
    <phoneticPr fontId="2"/>
  </si>
  <si>
    <t>タリーズカフェオレ</t>
    <phoneticPr fontId="2"/>
  </si>
  <si>
    <t>チチヤスミルクコーヒー</t>
    <phoneticPr fontId="2"/>
  </si>
  <si>
    <t>タリーズエスプレッソ</t>
    <phoneticPr fontId="2"/>
  </si>
  <si>
    <t>Wブラック</t>
    <phoneticPr fontId="2"/>
  </si>
  <si>
    <t>W劇的微糖</t>
    <rPh sb="1" eb="3">
      <t>ゲキテキ</t>
    </rPh>
    <rPh sb="3" eb="5">
      <t>ビトウ</t>
    </rPh>
    <phoneticPr fontId="2"/>
  </si>
  <si>
    <t>Wカフェオレ</t>
    <phoneticPr fontId="2"/>
  </si>
  <si>
    <t>なっちゃんオレンジ</t>
    <phoneticPr fontId="2"/>
  </si>
  <si>
    <t>デカビタＣ</t>
    <phoneticPr fontId="2"/>
  </si>
  <si>
    <t>ＣＣレモン</t>
    <phoneticPr fontId="2"/>
  </si>
  <si>
    <t>オランジーナ エアリー</t>
    <phoneticPr fontId="2"/>
  </si>
  <si>
    <t>ペプシコーラ</t>
    <phoneticPr fontId="2"/>
  </si>
  <si>
    <t>なっちゃんりんご</t>
    <phoneticPr fontId="2"/>
  </si>
  <si>
    <t>アセロラリフレッシュ</t>
    <phoneticPr fontId="2"/>
  </si>
  <si>
    <t>プレミアムボスブラック</t>
    <phoneticPr fontId="2"/>
  </si>
  <si>
    <t>クラフトボスラテ</t>
    <phoneticPr fontId="2"/>
  </si>
  <si>
    <t>BOSS 無糖ブラック</t>
    <rPh sb="5" eb="7">
      <t>ムトウ</t>
    </rPh>
    <phoneticPr fontId="2"/>
  </si>
  <si>
    <t>BOSS 贅沢微糖</t>
    <rPh sb="5" eb="7">
      <t>ゼイタク</t>
    </rPh>
    <rPh sb="7" eb="9">
      <t>ビトウ</t>
    </rPh>
    <phoneticPr fontId="2"/>
  </si>
  <si>
    <t>お～いお茶600mlPET</t>
    <rPh sb="4" eb="5">
      <t>チャ</t>
    </rPh>
    <phoneticPr fontId="2"/>
  </si>
  <si>
    <t>お～いお茶280mlPET</t>
    <rPh sb="4" eb="5">
      <t>チャ</t>
    </rPh>
    <phoneticPr fontId="2"/>
  </si>
  <si>
    <t>お～いお茶250ml紙パック</t>
    <rPh sb="4" eb="5">
      <t>チャ</t>
    </rPh>
    <rPh sb="10" eb="11">
      <t>カミ</t>
    </rPh>
    <phoneticPr fontId="2"/>
  </si>
  <si>
    <t>お～いお茶345mlPET(HOT専用)</t>
    <rPh sb="4" eb="5">
      <t>チャ</t>
    </rPh>
    <rPh sb="17" eb="19">
      <t>センヨウ</t>
    </rPh>
    <phoneticPr fontId="2"/>
  </si>
  <si>
    <t>お～いお茶ほうじ茶345ml(HOT専用)</t>
    <rPh sb="4" eb="5">
      <t>チャ</t>
    </rPh>
    <rPh sb="8" eb="9">
      <t>チャ</t>
    </rPh>
    <rPh sb="18" eb="20">
      <t>センヨウ</t>
    </rPh>
    <phoneticPr fontId="2"/>
  </si>
  <si>
    <t>ナチュラルミネラルウォーター400mlボトル缶</t>
    <rPh sb="22" eb="23">
      <t>カン</t>
    </rPh>
    <phoneticPr fontId="2"/>
  </si>
  <si>
    <t>伊右衛門茶500mlPET</t>
    <rPh sb="0" eb="1">
      <t>イ</t>
    </rPh>
    <rPh sb="1" eb="2">
      <t>ミギ</t>
    </rPh>
    <rPh sb="2" eb="4">
      <t>エモン</t>
    </rPh>
    <rPh sb="4" eb="5">
      <t>チャ</t>
    </rPh>
    <phoneticPr fontId="2"/>
  </si>
  <si>
    <t>伊右衛門茶280mlPET</t>
    <rPh sb="0" eb="1">
      <t>イ</t>
    </rPh>
    <rPh sb="1" eb="2">
      <t>ミギ</t>
    </rPh>
    <rPh sb="2" eb="4">
      <t>エモン</t>
    </rPh>
    <rPh sb="4" eb="5">
      <t>チャ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</si>
</sst>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8" fontId="4" fillId="3" borderId="21" xfId="1" applyFont="1" applyFill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3" borderId="12" xfId="1" applyFont="1" applyFill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5" fillId="2" borderId="13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3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177" fontId="6" fillId="4" borderId="18" xfId="0" applyNumberFormat="1" applyFont="1" applyFill="1" applyBorder="1" applyAlignment="1">
      <alignment horizontal="right" vertical="center" shrinkToFit="1"/>
    </xf>
    <xf numFmtId="177" fontId="6" fillId="4" borderId="16" xfId="0" applyNumberFormat="1" applyFont="1" applyFill="1" applyBorder="1" applyAlignment="1">
      <alignment horizontal="right" vertical="center" shrinkToFit="1"/>
    </xf>
    <xf numFmtId="177" fontId="6" fillId="4" borderId="19" xfId="0" applyNumberFormat="1" applyFont="1" applyFill="1" applyBorder="1" applyAlignment="1">
      <alignment horizontal="righ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38" fontId="4" fillId="3" borderId="13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31</xdr:row>
      <xdr:rowOff>26101</xdr:rowOff>
    </xdr:from>
    <xdr:to>
      <xdr:col>20</xdr:col>
      <xdr:colOff>180975</xdr:colOff>
      <xdr:row>37</xdr:row>
      <xdr:rowOff>121583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ABF88B-D29F-4EAE-975A-15D1B84E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023" y="8643425"/>
          <a:ext cx="2128834" cy="1417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259699</xdr:colOff>
      <xdr:row>31</xdr:row>
      <xdr:rowOff>7113</xdr:rowOff>
    </xdr:from>
    <xdr:to>
      <xdr:col>20</xdr:col>
      <xdr:colOff>190500</xdr:colOff>
      <xdr:row>37</xdr:row>
      <xdr:rowOff>112059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0EA7BE-9CEB-4170-B867-A1FACD22A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023" y="8624437"/>
          <a:ext cx="2138359" cy="1427240"/>
        </a:xfrm>
        <a:prstGeom prst="rect">
          <a:avLst/>
        </a:prstGeom>
      </xdr:spPr>
    </xdr:pic>
    <xdr:clientData/>
  </xdr:twoCellAnchor>
  <xdr:twoCellAnchor>
    <xdr:from>
      <xdr:col>6</xdr:col>
      <xdr:colOff>123827</xdr:colOff>
      <xdr:row>9</xdr:row>
      <xdr:rowOff>123824</xdr:rowOff>
    </xdr:from>
    <xdr:to>
      <xdr:col>9</xdr:col>
      <xdr:colOff>276226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57B7CE-3F15-41DB-88B7-756DB83CD6CF}"/>
            </a:ext>
          </a:extLst>
        </xdr:cNvPr>
        <xdr:cNvSpPr txBox="1"/>
      </xdr:nvSpPr>
      <xdr:spPr>
        <a:xfrm>
          <a:off x="1447802" y="2800349"/>
          <a:ext cx="1114424" cy="45720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リストから商品をお選びください</a:t>
          </a:r>
        </a:p>
      </xdr:txBody>
    </xdr:sp>
    <xdr:clientData/>
  </xdr:twoCellAnchor>
  <xdr:twoCellAnchor>
    <xdr:from>
      <xdr:col>7</xdr:col>
      <xdr:colOff>57150</xdr:colOff>
      <xdr:row>11</xdr:row>
      <xdr:rowOff>114300</xdr:rowOff>
    </xdr:from>
    <xdr:to>
      <xdr:col>8</xdr:col>
      <xdr:colOff>57150</xdr:colOff>
      <xdr:row>12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B460AB7-94D5-4F63-8FB0-83B4A4889C2B}"/>
            </a:ext>
          </a:extLst>
        </xdr:cNvPr>
        <xdr:cNvCxnSpPr/>
      </xdr:nvCxnSpPr>
      <xdr:spPr>
        <a:xfrm flipH="1">
          <a:off x="1590675" y="3257550"/>
          <a:ext cx="209550" cy="247650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9</xdr:row>
      <xdr:rowOff>161926</xdr:rowOff>
    </xdr:from>
    <xdr:to>
      <xdr:col>15</xdr:col>
      <xdr:colOff>361951</xdr:colOff>
      <xdr:row>10</xdr:row>
      <xdr:rowOff>171451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B89222-7E80-4DB5-BC62-B4C0A67FC389}"/>
            </a:ext>
          </a:extLst>
        </xdr:cNvPr>
        <xdr:cNvSpPr txBox="1"/>
      </xdr:nvSpPr>
      <xdr:spPr>
        <a:xfrm>
          <a:off x="3381375" y="2838451"/>
          <a:ext cx="145732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発注数をご記入ください</a:t>
          </a:r>
        </a:p>
      </xdr:txBody>
    </xdr:sp>
    <xdr:clientData/>
  </xdr:twoCellAnchor>
  <xdr:twoCellAnchor>
    <xdr:from>
      <xdr:col>13</xdr:col>
      <xdr:colOff>285750</xdr:colOff>
      <xdr:row>10</xdr:row>
      <xdr:rowOff>171451</xdr:rowOff>
    </xdr:from>
    <xdr:to>
      <xdr:col>14</xdr:col>
      <xdr:colOff>61913</xdr:colOff>
      <xdr:row>12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DAEDDAE-B34A-492F-9C2E-D1AAB2E4F8E2}"/>
            </a:ext>
          </a:extLst>
        </xdr:cNvPr>
        <xdr:cNvCxnSpPr>
          <a:stCxn id="5" idx="2"/>
        </xdr:cNvCxnSpPr>
      </xdr:nvCxnSpPr>
      <xdr:spPr>
        <a:xfrm flipH="1">
          <a:off x="3905250" y="3086101"/>
          <a:ext cx="204788" cy="419099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152400</xdr:colOff>
      <xdr:row>15</xdr:row>
      <xdr:rowOff>47626</xdr:rowOff>
    </xdr:from>
    <xdr:to>
      <xdr:col>21</xdr:col>
      <xdr:colOff>76200</xdr:colOff>
      <xdr:row>15</xdr:row>
      <xdr:rowOff>295276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F8D034-3604-423E-BC50-C7D24A8FEBFE}"/>
            </a:ext>
          </a:extLst>
        </xdr:cNvPr>
        <xdr:cNvSpPr txBox="1"/>
      </xdr:nvSpPr>
      <xdr:spPr>
        <a:xfrm>
          <a:off x="5181600" y="4524376"/>
          <a:ext cx="15906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納品場所をご記入ください</a:t>
          </a:r>
        </a:p>
      </xdr:txBody>
    </xdr:sp>
    <xdr:clientData/>
  </xdr:twoCellAnchor>
  <xdr:twoCellAnchor>
    <xdr:from>
      <xdr:col>18</xdr:col>
      <xdr:colOff>357188</xdr:colOff>
      <xdr:row>14</xdr:row>
      <xdr:rowOff>0</xdr:rowOff>
    </xdr:from>
    <xdr:to>
      <xdr:col>18</xdr:col>
      <xdr:colOff>361950</xdr:colOff>
      <xdr:row>15</xdr:row>
      <xdr:rowOff>38101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73AEFF4-7EDD-4C24-88D9-B72AB4980D35}"/>
            </a:ext>
          </a:extLst>
        </xdr:cNvPr>
        <xdr:cNvCxnSpPr/>
      </xdr:nvCxnSpPr>
      <xdr:spPr>
        <a:xfrm flipV="1">
          <a:off x="5767388" y="4143375"/>
          <a:ext cx="4762" cy="371476"/>
        </a:xfrm>
        <a:prstGeom prst="straightConnector1">
          <a:avLst/>
        </a:prstGeom>
        <a:ln w="25400"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3CCA-964D-403C-8C46-835E1922C48A}">
  <dimension ref="B1:AA47"/>
  <sheetViews>
    <sheetView tabSelected="1" view="pageBreakPreview" zoomScale="85" zoomScaleNormal="100" zoomScaleSheetLayoutView="85" workbookViewId="0">
      <selection activeCell="O21" sqref="O21"/>
    </sheetView>
  </sheetViews>
  <sheetFormatPr defaultRowHeight="13.5" x14ac:dyDescent="0.4"/>
  <cols>
    <col min="1" max="1" width="0.875" style="12" customWidth="1"/>
    <col min="2" max="2" width="5.5" style="12" customWidth="1"/>
    <col min="3" max="8" width="2.75" style="12" customWidth="1"/>
    <col min="9" max="9" width="7.125" style="12" customWidth="1"/>
    <col min="10" max="11" width="5.625" style="12" customWidth="1"/>
    <col min="12" max="12" width="1.625" style="12" customWidth="1"/>
    <col min="13" max="13" width="4.625" style="12" customWidth="1"/>
    <col min="14" max="16" width="5.625" style="12" customWidth="1"/>
    <col min="17" max="17" width="1.625" style="12" customWidth="1"/>
    <col min="18" max="18" width="5" style="12" customWidth="1"/>
    <col min="19" max="22" width="5.625" style="12" customWidth="1"/>
    <col min="23" max="24" width="0.875" style="12" customWidth="1"/>
    <col min="25" max="25" width="9" style="12"/>
    <col min="26" max="26" width="32.75" style="12" bestFit="1" customWidth="1"/>
    <col min="27" max="16384" width="9" style="12"/>
  </cols>
  <sheetData>
    <row r="1" spans="2:27" ht="21" x14ac:dyDescent="0.4">
      <c r="B1" s="81" t="s">
        <v>52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2:27" ht="14.25" thickBot="1" x14ac:dyDescent="0.45">
      <c r="B2" s="14"/>
      <c r="C2" s="14"/>
      <c r="D2" s="14"/>
      <c r="E2" s="14"/>
      <c r="F2" s="14"/>
      <c r="G2" s="14"/>
      <c r="H2" s="14"/>
    </row>
    <row r="3" spans="2:27" ht="18" thickBot="1" x14ac:dyDescent="0.45">
      <c r="B3" s="15" t="s">
        <v>1</v>
      </c>
      <c r="C3" s="16"/>
      <c r="D3" s="16"/>
      <c r="E3" s="16"/>
      <c r="F3" s="16"/>
      <c r="G3" s="16"/>
      <c r="H3" s="17"/>
      <c r="Q3" s="82" t="s">
        <v>2</v>
      </c>
      <c r="R3" s="83"/>
      <c r="S3" s="84" t="s">
        <v>43</v>
      </c>
      <c r="T3" s="84"/>
      <c r="U3" s="84"/>
      <c r="V3" s="85"/>
    </row>
    <row r="4" spans="2:27" ht="26.25" customHeight="1" x14ac:dyDescent="0.4">
      <c r="B4" s="86" t="s">
        <v>3</v>
      </c>
      <c r="C4" s="87"/>
      <c r="D4" s="87"/>
      <c r="E4" s="87"/>
      <c r="F4" s="87"/>
      <c r="G4" s="87"/>
      <c r="H4" s="87"/>
      <c r="I4" s="88"/>
      <c r="J4" s="89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</row>
    <row r="5" spans="2:27" ht="26.25" customHeight="1" x14ac:dyDescent="0.4">
      <c r="B5" s="63" t="s">
        <v>4</v>
      </c>
      <c r="C5" s="64"/>
      <c r="D5" s="64"/>
      <c r="E5" s="64"/>
      <c r="F5" s="64"/>
      <c r="G5" s="64"/>
      <c r="H5" s="64"/>
      <c r="I5" s="65"/>
      <c r="J5" s="71"/>
      <c r="K5" s="72"/>
      <c r="L5" s="67" t="s">
        <v>5</v>
      </c>
      <c r="M5" s="69"/>
      <c r="N5" s="68" t="s">
        <v>6</v>
      </c>
      <c r="O5" s="67"/>
      <c r="P5" s="67"/>
      <c r="Q5" s="69"/>
      <c r="R5" s="71"/>
      <c r="S5" s="72"/>
      <c r="T5" s="72"/>
      <c r="U5" s="72"/>
      <c r="V5" s="73"/>
    </row>
    <row r="6" spans="2:27" ht="26.25" customHeight="1" x14ac:dyDescent="0.4">
      <c r="B6" s="63" t="s">
        <v>7</v>
      </c>
      <c r="C6" s="64"/>
      <c r="D6" s="64"/>
      <c r="E6" s="64"/>
      <c r="F6" s="64"/>
      <c r="G6" s="64"/>
      <c r="H6" s="64"/>
      <c r="I6" s="65"/>
      <c r="J6" s="2" t="s">
        <v>8</v>
      </c>
      <c r="K6" s="21"/>
      <c r="L6" s="66" t="s">
        <v>9</v>
      </c>
      <c r="M6" s="66"/>
      <c r="N6" s="22"/>
      <c r="O6" s="1" t="s">
        <v>10</v>
      </c>
      <c r="P6" s="22"/>
      <c r="Q6" s="67" t="s">
        <v>11</v>
      </c>
      <c r="R6" s="67"/>
      <c r="S6" s="22"/>
      <c r="T6" s="1" t="s">
        <v>12</v>
      </c>
      <c r="U6" s="21"/>
      <c r="V6" s="3" t="s">
        <v>13</v>
      </c>
    </row>
    <row r="7" spans="2:27" ht="26.25" customHeight="1" x14ac:dyDescent="0.4">
      <c r="B7" s="63" t="s">
        <v>14</v>
      </c>
      <c r="C7" s="64"/>
      <c r="D7" s="64"/>
      <c r="E7" s="64"/>
      <c r="F7" s="64"/>
      <c r="G7" s="64"/>
      <c r="H7" s="64"/>
      <c r="I7" s="65"/>
      <c r="J7" s="68" t="s">
        <v>15</v>
      </c>
      <c r="K7" s="67"/>
      <c r="L7" s="67"/>
      <c r="M7" s="67"/>
      <c r="N7" s="67"/>
      <c r="O7" s="67"/>
      <c r="P7" s="69"/>
      <c r="Q7" s="70" t="s">
        <v>16</v>
      </c>
      <c r="R7" s="64"/>
      <c r="S7" s="71"/>
      <c r="T7" s="72"/>
      <c r="U7" s="72"/>
      <c r="V7" s="73"/>
    </row>
    <row r="8" spans="2:27" ht="26.25" customHeight="1" x14ac:dyDescent="0.4">
      <c r="B8" s="63" t="s">
        <v>17</v>
      </c>
      <c r="C8" s="64"/>
      <c r="D8" s="64"/>
      <c r="E8" s="64"/>
      <c r="F8" s="64"/>
      <c r="G8" s="64"/>
      <c r="H8" s="64"/>
      <c r="I8" s="65"/>
      <c r="J8" s="68" t="s">
        <v>18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74"/>
    </row>
    <row r="9" spans="2:27" ht="26.25" customHeight="1" thickBot="1" x14ac:dyDescent="0.45">
      <c r="B9" s="75" t="s">
        <v>19</v>
      </c>
      <c r="C9" s="76"/>
      <c r="D9" s="76"/>
      <c r="E9" s="76"/>
      <c r="F9" s="76"/>
      <c r="G9" s="76"/>
      <c r="H9" s="76"/>
      <c r="I9" s="77"/>
      <c r="J9" s="78" t="s">
        <v>20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</row>
    <row r="10" spans="2:27" ht="18.75" customHeight="1" x14ac:dyDescent="0.4"/>
    <row r="11" spans="2:27" ht="18" thickBot="1" x14ac:dyDescent="0.45">
      <c r="B11" s="15" t="s">
        <v>21</v>
      </c>
      <c r="C11" s="16"/>
      <c r="D11" s="16"/>
      <c r="E11" s="16"/>
      <c r="F11" s="16"/>
      <c r="G11" s="16"/>
      <c r="Q11" s="62" t="s">
        <v>22</v>
      </c>
      <c r="R11" s="62"/>
      <c r="S11" s="62"/>
      <c r="T11" s="62"/>
      <c r="U11" s="62"/>
      <c r="V11" s="62"/>
      <c r="Z11" s="13" t="s">
        <v>23</v>
      </c>
      <c r="AA11" s="18" t="s">
        <v>24</v>
      </c>
    </row>
    <row r="12" spans="2:27" ht="26.25" customHeight="1" x14ac:dyDescent="0.4">
      <c r="B12" s="55" t="s">
        <v>23</v>
      </c>
      <c r="C12" s="56"/>
      <c r="D12" s="56"/>
      <c r="E12" s="56"/>
      <c r="F12" s="56"/>
      <c r="G12" s="56"/>
      <c r="H12" s="56"/>
      <c r="I12" s="57"/>
      <c r="J12" s="58" t="s">
        <v>24</v>
      </c>
      <c r="K12" s="56"/>
      <c r="L12" s="57"/>
      <c r="M12" s="58" t="s">
        <v>25</v>
      </c>
      <c r="N12" s="57"/>
      <c r="O12" s="56" t="s">
        <v>26</v>
      </c>
      <c r="P12" s="56"/>
      <c r="Q12" s="56"/>
      <c r="R12" s="59" t="s">
        <v>27</v>
      </c>
      <c r="S12" s="60"/>
      <c r="T12" s="60"/>
      <c r="U12" s="60"/>
      <c r="V12" s="61"/>
      <c r="W12" s="19"/>
      <c r="Z12" s="108" t="s">
        <v>80</v>
      </c>
      <c r="AA12" s="110">
        <v>100</v>
      </c>
    </row>
    <row r="13" spans="2:27" ht="26.25" customHeight="1" x14ac:dyDescent="0.4">
      <c r="B13" s="41"/>
      <c r="C13" s="42"/>
      <c r="D13" s="42"/>
      <c r="E13" s="42"/>
      <c r="F13" s="42"/>
      <c r="G13" s="42"/>
      <c r="H13" s="42"/>
      <c r="I13" s="43"/>
      <c r="J13" s="44" t="str">
        <f>IFERROR(VLOOKUP(B13,$Z$11:$AA$47,MATCH($J$12,$Z$11:$AA$11,0),FALSE),"")</f>
        <v/>
      </c>
      <c r="K13" s="45"/>
      <c r="L13" s="4"/>
      <c r="M13" s="46"/>
      <c r="N13" s="47"/>
      <c r="O13" s="48" t="str">
        <f>IF(M13="","",J13*M13)</f>
        <v/>
      </c>
      <c r="P13" s="49"/>
      <c r="Q13" s="5"/>
      <c r="R13" s="50"/>
      <c r="S13" s="42"/>
      <c r="T13" s="42"/>
      <c r="U13" s="42"/>
      <c r="V13" s="51"/>
      <c r="W13" s="18"/>
      <c r="Z13" s="108" t="s">
        <v>81</v>
      </c>
      <c r="AA13" s="110">
        <v>90</v>
      </c>
    </row>
    <row r="14" spans="2:27" ht="26.25" customHeight="1" x14ac:dyDescent="0.4">
      <c r="B14" s="41"/>
      <c r="C14" s="42"/>
      <c r="D14" s="42"/>
      <c r="E14" s="42"/>
      <c r="F14" s="42"/>
      <c r="G14" s="42"/>
      <c r="H14" s="42"/>
      <c r="I14" s="43"/>
      <c r="J14" s="44" t="str">
        <f>IFERROR(VLOOKUP(B14,$Z$11:$AA$47,MATCH($J$12,$Z$11:$AA$11,0),FALSE),"")</f>
        <v/>
      </c>
      <c r="K14" s="45"/>
      <c r="L14" s="6"/>
      <c r="M14" s="46"/>
      <c r="N14" s="47"/>
      <c r="O14" s="48" t="str">
        <f t="shared" ref="O14:O19" si="0">IF(M14="","",J14*M14)</f>
        <v/>
      </c>
      <c r="P14" s="49"/>
      <c r="Q14" s="5"/>
      <c r="R14" s="50"/>
      <c r="S14" s="42"/>
      <c r="T14" s="42"/>
      <c r="U14" s="42"/>
      <c r="V14" s="51"/>
      <c r="Z14" s="108" t="s">
        <v>82</v>
      </c>
      <c r="AA14" s="110">
        <v>80</v>
      </c>
    </row>
    <row r="15" spans="2:27" ht="26.25" customHeight="1" x14ac:dyDescent="0.4">
      <c r="B15" s="41"/>
      <c r="C15" s="42"/>
      <c r="D15" s="42"/>
      <c r="E15" s="42"/>
      <c r="F15" s="42"/>
      <c r="G15" s="42"/>
      <c r="H15" s="42"/>
      <c r="I15" s="43"/>
      <c r="J15" s="44" t="str">
        <f>IFERROR(VLOOKUP(B15,$Z$11:$AA$47,MATCH($J$12,$Z$11:$AA$11,0),FALSE),"")</f>
        <v/>
      </c>
      <c r="K15" s="45"/>
      <c r="L15" s="6"/>
      <c r="M15" s="46"/>
      <c r="N15" s="47"/>
      <c r="O15" s="48" t="str">
        <f t="shared" si="0"/>
        <v/>
      </c>
      <c r="P15" s="49"/>
      <c r="Q15" s="5"/>
      <c r="R15" s="50"/>
      <c r="S15" s="42"/>
      <c r="T15" s="42"/>
      <c r="U15" s="42"/>
      <c r="V15" s="51"/>
      <c r="Z15" s="108" t="s">
        <v>83</v>
      </c>
      <c r="AA15" s="110">
        <v>100</v>
      </c>
    </row>
    <row r="16" spans="2:27" ht="26.25" customHeight="1" x14ac:dyDescent="0.4">
      <c r="B16" s="41"/>
      <c r="C16" s="42"/>
      <c r="D16" s="42"/>
      <c r="E16" s="42"/>
      <c r="F16" s="42"/>
      <c r="G16" s="42"/>
      <c r="H16" s="42"/>
      <c r="I16" s="43"/>
      <c r="J16" s="44" t="str">
        <f>IFERROR(VLOOKUP(B16,$Z$11:$AA$47,MATCH($J$12,$Z$11:$AA$11,0),FALSE),"")</f>
        <v/>
      </c>
      <c r="K16" s="45"/>
      <c r="L16" s="6"/>
      <c r="M16" s="46"/>
      <c r="N16" s="47"/>
      <c r="O16" s="48" t="str">
        <f t="shared" si="0"/>
        <v/>
      </c>
      <c r="P16" s="49"/>
      <c r="Q16" s="5"/>
      <c r="R16" s="50"/>
      <c r="S16" s="42"/>
      <c r="T16" s="42"/>
      <c r="U16" s="42"/>
      <c r="V16" s="51"/>
      <c r="Z16" s="108" t="s">
        <v>84</v>
      </c>
      <c r="AA16" s="110">
        <v>100</v>
      </c>
    </row>
    <row r="17" spans="2:27" ht="26.25" customHeight="1" x14ac:dyDescent="0.4">
      <c r="B17" s="41"/>
      <c r="C17" s="42"/>
      <c r="D17" s="42"/>
      <c r="E17" s="42"/>
      <c r="F17" s="42"/>
      <c r="G17" s="42"/>
      <c r="H17" s="42"/>
      <c r="I17" s="43"/>
      <c r="J17" s="44" t="str">
        <f>IFERROR(VLOOKUP(B17,$Z$11:$AA$47,MATCH($J$12,$Z$11:$AA$11,0),FALSE),"")</f>
        <v/>
      </c>
      <c r="K17" s="45"/>
      <c r="L17" s="6"/>
      <c r="M17" s="46"/>
      <c r="N17" s="47"/>
      <c r="O17" s="48" t="str">
        <f t="shared" si="0"/>
        <v/>
      </c>
      <c r="P17" s="49"/>
      <c r="Q17" s="5"/>
      <c r="R17" s="50"/>
      <c r="S17" s="42"/>
      <c r="T17" s="42"/>
      <c r="U17" s="42"/>
      <c r="V17" s="51"/>
      <c r="Z17" s="108" t="s">
        <v>44</v>
      </c>
      <c r="AA17" s="110">
        <v>110</v>
      </c>
    </row>
    <row r="18" spans="2:27" ht="26.25" customHeight="1" x14ac:dyDescent="0.4">
      <c r="B18" s="41"/>
      <c r="C18" s="42"/>
      <c r="D18" s="42"/>
      <c r="E18" s="42"/>
      <c r="F18" s="42"/>
      <c r="G18" s="42"/>
      <c r="H18" s="42"/>
      <c r="I18" s="43"/>
      <c r="J18" s="44" t="str">
        <f>IFERROR(VLOOKUP(B18,$Z$11:$AA$47,MATCH($J$12,$Z$11:$AA$11,0),FALSE),"")</f>
        <v/>
      </c>
      <c r="K18" s="45"/>
      <c r="L18" s="6"/>
      <c r="M18" s="46"/>
      <c r="N18" s="47"/>
      <c r="O18" s="48" t="str">
        <f t="shared" si="0"/>
        <v/>
      </c>
      <c r="P18" s="49"/>
      <c r="Q18" s="5"/>
      <c r="R18" s="50"/>
      <c r="S18" s="42"/>
      <c r="T18" s="42"/>
      <c r="U18" s="42"/>
      <c r="V18" s="51"/>
      <c r="Z18" s="108" t="s">
        <v>47</v>
      </c>
      <c r="AA18" s="110">
        <v>100</v>
      </c>
    </row>
    <row r="19" spans="2:27" ht="26.25" customHeight="1" thickBot="1" x14ac:dyDescent="0.45">
      <c r="B19" s="41"/>
      <c r="C19" s="42"/>
      <c r="D19" s="42"/>
      <c r="E19" s="42"/>
      <c r="F19" s="42"/>
      <c r="G19" s="42"/>
      <c r="H19" s="42"/>
      <c r="I19" s="43"/>
      <c r="J19" s="44" t="str">
        <f>IFERROR(VLOOKUP(B19,$Z$11:$AA$47,MATCH($J$12,$Z$11:$AA$11,0),FALSE),"")</f>
        <v/>
      </c>
      <c r="K19" s="45"/>
      <c r="L19" s="6"/>
      <c r="M19" s="46"/>
      <c r="N19" s="47"/>
      <c r="O19" s="48" t="str">
        <f t="shared" si="0"/>
        <v/>
      </c>
      <c r="P19" s="49"/>
      <c r="Q19" s="5"/>
      <c r="R19" s="52"/>
      <c r="S19" s="53"/>
      <c r="T19" s="53"/>
      <c r="U19" s="53"/>
      <c r="V19" s="54"/>
      <c r="Z19" s="108" t="s">
        <v>85</v>
      </c>
      <c r="AA19" s="110">
        <v>90</v>
      </c>
    </row>
    <row r="20" spans="2:27" ht="26.25" customHeight="1" thickBot="1" x14ac:dyDescent="0.45">
      <c r="B20" s="26" t="s">
        <v>28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9">
        <f>SUM(O13:Q19)</f>
        <v>0</v>
      </c>
      <c r="P20" s="30"/>
      <c r="Q20" s="31"/>
      <c r="R20" s="20"/>
      <c r="Z20" s="108" t="s">
        <v>56</v>
      </c>
      <c r="AA20" s="110">
        <v>90</v>
      </c>
    </row>
    <row r="21" spans="2:27" ht="18.75" x14ac:dyDescent="0.4">
      <c r="Z21" s="108" t="s">
        <v>57</v>
      </c>
      <c r="AA21" s="110">
        <v>90</v>
      </c>
    </row>
    <row r="22" spans="2:27" ht="18" customHeight="1" x14ac:dyDescent="0.4">
      <c r="B22" s="9" t="s">
        <v>29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Z22" s="108" t="s">
        <v>58</v>
      </c>
      <c r="AA22" s="110">
        <v>120</v>
      </c>
    </row>
    <row r="23" spans="2:27" ht="18.75" customHeight="1" x14ac:dyDescent="0.4">
      <c r="B23" s="32" t="s">
        <v>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Z23" s="108" t="s">
        <v>59</v>
      </c>
      <c r="AA23" s="110">
        <v>130</v>
      </c>
    </row>
    <row r="24" spans="2:27" ht="18.75" customHeight="1" x14ac:dyDescent="0.4">
      <c r="B24" s="35" t="s">
        <v>30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Z24" s="108" t="s">
        <v>60</v>
      </c>
      <c r="AA24" s="110">
        <v>110</v>
      </c>
    </row>
    <row r="25" spans="2:27" ht="18.75" customHeight="1" x14ac:dyDescent="0.4">
      <c r="B25" s="38" t="s">
        <v>30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Z25" s="108" t="s">
        <v>61</v>
      </c>
      <c r="AA25" s="110">
        <v>110</v>
      </c>
    </row>
    <row r="26" spans="2:27" ht="18.75" x14ac:dyDescent="0.4">
      <c r="Z26" s="108" t="s">
        <v>62</v>
      </c>
      <c r="AA26" s="110">
        <v>100</v>
      </c>
    </row>
    <row r="27" spans="2:27" ht="18.75" customHeight="1" x14ac:dyDescent="0.4">
      <c r="B27" s="12" t="s">
        <v>48</v>
      </c>
      <c r="Z27" s="108" t="s">
        <v>63</v>
      </c>
      <c r="AA27" s="110">
        <v>110</v>
      </c>
    </row>
    <row r="28" spans="2:27" ht="18.75" customHeight="1" x14ac:dyDescent="0.4">
      <c r="B28" s="12" t="s">
        <v>49</v>
      </c>
      <c r="Z28" s="108" t="s">
        <v>64</v>
      </c>
      <c r="AA28" s="110">
        <v>90</v>
      </c>
    </row>
    <row r="29" spans="2:27" ht="18.75" customHeight="1" x14ac:dyDescent="0.4">
      <c r="B29" s="12" t="s">
        <v>55</v>
      </c>
      <c r="Z29" s="108" t="s">
        <v>65</v>
      </c>
      <c r="AA29" s="110">
        <v>90</v>
      </c>
    </row>
    <row r="30" spans="2:27" ht="18.75" hidden="1" customHeight="1" x14ac:dyDescent="0.4">
      <c r="B30" s="12" t="s">
        <v>50</v>
      </c>
      <c r="Z30" s="108" t="s">
        <v>66</v>
      </c>
      <c r="AA30" s="110">
        <v>90</v>
      </c>
    </row>
    <row r="31" spans="2:27" ht="18.75" hidden="1" customHeight="1" x14ac:dyDescent="0.4">
      <c r="B31" s="12" t="s">
        <v>51</v>
      </c>
      <c r="Z31" s="108" t="s">
        <v>67</v>
      </c>
      <c r="AA31" s="110">
        <v>90</v>
      </c>
    </row>
    <row r="32" spans="2:27" ht="18.75" customHeight="1" x14ac:dyDescent="0.4">
      <c r="Z32" s="108" t="s">
        <v>68</v>
      </c>
      <c r="AA32" s="110">
        <v>90</v>
      </c>
    </row>
    <row r="33" spans="3:27" ht="18.75" x14ac:dyDescent="0.4">
      <c r="Z33" s="108" t="s">
        <v>86</v>
      </c>
      <c r="AA33" s="110">
        <v>120</v>
      </c>
    </row>
    <row r="34" spans="3:27" ht="16.5" customHeight="1" x14ac:dyDescent="0.4">
      <c r="C34" s="12" t="s">
        <v>31</v>
      </c>
      <c r="O34" s="23"/>
      <c r="P34" s="23"/>
      <c r="Q34" s="23"/>
      <c r="R34" s="23"/>
      <c r="S34" s="23"/>
      <c r="T34" s="23"/>
      <c r="U34" s="23"/>
      <c r="V34" s="23"/>
      <c r="Z34" s="108" t="s">
        <v>87</v>
      </c>
      <c r="AA34" s="110">
        <v>100</v>
      </c>
    </row>
    <row r="35" spans="3:27" ht="16.5" customHeight="1" x14ac:dyDescent="0.4">
      <c r="C35" s="12" t="s">
        <v>32</v>
      </c>
      <c r="O35" s="23"/>
      <c r="P35" s="23"/>
      <c r="Q35" s="23"/>
      <c r="R35" s="23"/>
      <c r="S35" s="23"/>
      <c r="T35" s="23"/>
      <c r="U35" s="23"/>
      <c r="V35" s="23"/>
      <c r="Z35" s="108" t="s">
        <v>45</v>
      </c>
      <c r="AA35" s="110">
        <v>100</v>
      </c>
    </row>
    <row r="36" spans="3:27" ht="16.5" customHeight="1" x14ac:dyDescent="0.4">
      <c r="C36" s="12" t="s">
        <v>33</v>
      </c>
      <c r="O36" s="23"/>
      <c r="P36" s="23"/>
      <c r="Q36" s="23"/>
      <c r="R36" s="23"/>
      <c r="S36" s="23"/>
      <c r="T36" s="23"/>
      <c r="U36" s="23"/>
      <c r="V36" s="23"/>
      <c r="Z36" s="108" t="s">
        <v>46</v>
      </c>
      <c r="AA36" s="110">
        <v>90</v>
      </c>
    </row>
    <row r="37" spans="3:27" ht="16.5" customHeight="1" x14ac:dyDescent="0.4">
      <c r="C37" s="24" t="s">
        <v>34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O37" s="23"/>
      <c r="P37" s="23"/>
      <c r="Q37" s="23"/>
      <c r="R37" s="23"/>
      <c r="S37" s="23"/>
      <c r="T37" s="23"/>
      <c r="U37" s="23"/>
      <c r="V37" s="23"/>
      <c r="Z37" s="108" t="s">
        <v>69</v>
      </c>
      <c r="AA37" s="110">
        <v>70</v>
      </c>
    </row>
    <row r="38" spans="3:27" ht="18.75" x14ac:dyDescent="0.4">
      <c r="Z38" s="108" t="s">
        <v>70</v>
      </c>
      <c r="AA38" s="110">
        <v>70</v>
      </c>
    </row>
    <row r="39" spans="3:27" ht="29.25" customHeight="1" x14ac:dyDescent="0.4">
      <c r="O39" s="25" t="s">
        <v>35</v>
      </c>
      <c r="P39" s="25"/>
      <c r="Q39" s="25"/>
      <c r="R39" s="25"/>
      <c r="S39" s="25"/>
      <c r="T39" s="25"/>
      <c r="U39" s="25"/>
      <c r="Z39" s="108" t="s">
        <v>71</v>
      </c>
      <c r="AA39" s="110">
        <v>70</v>
      </c>
    </row>
    <row r="40" spans="3:27" ht="18.75" x14ac:dyDescent="0.4">
      <c r="Z40" s="108" t="s">
        <v>72</v>
      </c>
      <c r="AA40" s="110">
        <v>70</v>
      </c>
    </row>
    <row r="41" spans="3:27" ht="18.75" x14ac:dyDescent="0.4">
      <c r="Z41" s="108" t="s">
        <v>73</v>
      </c>
      <c r="AA41" s="110">
        <v>70</v>
      </c>
    </row>
    <row r="42" spans="3:27" ht="18.75" x14ac:dyDescent="0.4">
      <c r="Z42" s="109" t="s">
        <v>74</v>
      </c>
      <c r="AA42" s="110">
        <v>100</v>
      </c>
    </row>
    <row r="43" spans="3:27" ht="18.75" x14ac:dyDescent="0.4">
      <c r="Z43" s="109" t="s">
        <v>75</v>
      </c>
      <c r="AA43" s="110">
        <v>100</v>
      </c>
    </row>
    <row r="44" spans="3:27" ht="18.75" x14ac:dyDescent="0.4">
      <c r="Z44" s="108" t="s">
        <v>76</v>
      </c>
      <c r="AA44" s="110">
        <v>120</v>
      </c>
    </row>
    <row r="45" spans="3:27" ht="18.75" x14ac:dyDescent="0.4">
      <c r="Z45" s="108" t="s">
        <v>77</v>
      </c>
      <c r="AA45" s="110">
        <v>110</v>
      </c>
    </row>
    <row r="46" spans="3:27" ht="18.75" x14ac:dyDescent="0.4">
      <c r="Z46" s="108" t="s">
        <v>78</v>
      </c>
      <c r="AA46" s="110">
        <v>100</v>
      </c>
    </row>
    <row r="47" spans="3:27" ht="18.75" x14ac:dyDescent="0.4">
      <c r="Z47" s="108" t="s">
        <v>79</v>
      </c>
      <c r="AA47" s="110">
        <v>100</v>
      </c>
    </row>
  </sheetData>
  <mergeCells count="70">
    <mergeCell ref="B5:I5"/>
    <mergeCell ref="J5:K5"/>
    <mergeCell ref="L5:M5"/>
    <mergeCell ref="N5:Q5"/>
    <mergeCell ref="R5:V5"/>
    <mergeCell ref="B1:V1"/>
    <mergeCell ref="Q3:R3"/>
    <mergeCell ref="S3:V3"/>
    <mergeCell ref="B4:I4"/>
    <mergeCell ref="J4:V4"/>
    <mergeCell ref="Q11:V11"/>
    <mergeCell ref="B6:I6"/>
    <mergeCell ref="L6:M6"/>
    <mergeCell ref="Q6:R6"/>
    <mergeCell ref="B7:I7"/>
    <mergeCell ref="J7:P7"/>
    <mergeCell ref="Q7:R7"/>
    <mergeCell ref="S7:V7"/>
    <mergeCell ref="B8:I8"/>
    <mergeCell ref="J8:V8"/>
    <mergeCell ref="B9:I9"/>
    <mergeCell ref="J9:V9"/>
    <mergeCell ref="B13:I13"/>
    <mergeCell ref="J13:K13"/>
    <mergeCell ref="M13:N13"/>
    <mergeCell ref="O13:P13"/>
    <mergeCell ref="R13:V13"/>
    <mergeCell ref="B12:I12"/>
    <mergeCell ref="J12:L12"/>
    <mergeCell ref="M12:N12"/>
    <mergeCell ref="O12:Q12"/>
    <mergeCell ref="R12:V12"/>
    <mergeCell ref="B15:I15"/>
    <mergeCell ref="J15:K15"/>
    <mergeCell ref="M15:N15"/>
    <mergeCell ref="O15:P15"/>
    <mergeCell ref="R15:V15"/>
    <mergeCell ref="B14:I14"/>
    <mergeCell ref="J14:K14"/>
    <mergeCell ref="M14:N14"/>
    <mergeCell ref="O14:P14"/>
    <mergeCell ref="R14:V14"/>
    <mergeCell ref="B17:I17"/>
    <mergeCell ref="J17:K17"/>
    <mergeCell ref="M17:N17"/>
    <mergeCell ref="O17:P17"/>
    <mergeCell ref="R17:V17"/>
    <mergeCell ref="B16:I16"/>
    <mergeCell ref="J16:K16"/>
    <mergeCell ref="M16:N16"/>
    <mergeCell ref="O16:P16"/>
    <mergeCell ref="R16:V16"/>
    <mergeCell ref="B19:I19"/>
    <mergeCell ref="J19:K19"/>
    <mergeCell ref="M19:N19"/>
    <mergeCell ref="O19:P19"/>
    <mergeCell ref="R19:V19"/>
    <mergeCell ref="B18:I18"/>
    <mergeCell ref="J18:K18"/>
    <mergeCell ref="M18:N18"/>
    <mergeCell ref="O18:P18"/>
    <mergeCell ref="R18:V18"/>
    <mergeCell ref="O34:V37"/>
    <mergeCell ref="C37:M37"/>
    <mergeCell ref="O39:U39"/>
    <mergeCell ref="B20:N20"/>
    <mergeCell ref="O20:Q20"/>
    <mergeCell ref="B23:V23"/>
    <mergeCell ref="B24:V24"/>
    <mergeCell ref="B25:V25"/>
  </mergeCells>
  <phoneticPr fontId="2"/>
  <dataValidations count="2">
    <dataValidation type="list" allowBlank="1" showInputMessage="1" showErrorMessage="1" sqref="J7:O7" xr:uid="{1D41CD3D-C98C-4A37-8C2D-E80CE8C6C2D9}">
      <formula1>"レストランで引取り,下記納品場所まで配達"</formula1>
    </dataValidation>
    <dataValidation type="list" allowBlank="1" showInputMessage="1" showErrorMessage="1" sqref="B13:I19" xr:uid="{23A9DA15-FA26-40CA-BAF5-2485568A2631}">
      <formula1>$Z$12:$Z$47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83" orientation="portrait" r:id="rId1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2BE1-0CBD-4C75-8ABC-F8A6C2BD3500}">
  <dimension ref="B1:AA47"/>
  <sheetViews>
    <sheetView view="pageBreakPreview" topLeftCell="A5" zoomScale="85" zoomScaleNormal="100" zoomScaleSheetLayoutView="85" workbookViewId="0">
      <selection activeCell="O20" sqref="O20:Q20"/>
    </sheetView>
  </sheetViews>
  <sheetFormatPr defaultRowHeight="13.5" x14ac:dyDescent="0.4"/>
  <cols>
    <col min="1" max="1" width="0.875" style="12" customWidth="1"/>
    <col min="2" max="2" width="5.5" style="12" customWidth="1"/>
    <col min="3" max="8" width="2.75" style="12" customWidth="1"/>
    <col min="9" max="9" width="7.125" style="12" customWidth="1"/>
    <col min="10" max="11" width="5.625" style="12" customWidth="1"/>
    <col min="12" max="12" width="1.625" style="12" customWidth="1"/>
    <col min="13" max="13" width="4.625" style="12" customWidth="1"/>
    <col min="14" max="16" width="5.625" style="12" customWidth="1"/>
    <col min="17" max="17" width="1.625" style="12" customWidth="1"/>
    <col min="18" max="18" width="5" style="12" customWidth="1"/>
    <col min="19" max="22" width="5.625" style="12" customWidth="1"/>
    <col min="23" max="24" width="0.875" style="12" customWidth="1"/>
    <col min="25" max="25" width="9" style="12"/>
    <col min="26" max="26" width="39.875" style="12" customWidth="1"/>
    <col min="27" max="16384" width="9" style="12"/>
  </cols>
  <sheetData>
    <row r="1" spans="2:27" ht="21" x14ac:dyDescent="0.4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2:27" ht="14.25" thickBot="1" x14ac:dyDescent="0.45">
      <c r="B2" s="14"/>
      <c r="C2" s="14"/>
      <c r="D2" s="14"/>
      <c r="E2" s="14"/>
      <c r="F2" s="14"/>
      <c r="G2" s="14"/>
      <c r="H2" s="14"/>
    </row>
    <row r="3" spans="2:27" ht="18" thickBot="1" x14ac:dyDescent="0.45">
      <c r="B3" s="15" t="s">
        <v>1</v>
      </c>
      <c r="C3" s="16"/>
      <c r="D3" s="16"/>
      <c r="E3" s="16"/>
      <c r="F3" s="16"/>
      <c r="G3" s="16"/>
      <c r="H3" s="17"/>
      <c r="Q3" s="82" t="s">
        <v>2</v>
      </c>
      <c r="R3" s="83"/>
      <c r="S3" s="84" t="s">
        <v>40</v>
      </c>
      <c r="T3" s="84"/>
      <c r="U3" s="84"/>
      <c r="V3" s="85"/>
    </row>
    <row r="4" spans="2:27" ht="26.25" customHeight="1" x14ac:dyDescent="0.4">
      <c r="B4" s="86" t="s">
        <v>3</v>
      </c>
      <c r="C4" s="87"/>
      <c r="D4" s="87"/>
      <c r="E4" s="87"/>
      <c r="F4" s="87"/>
      <c r="G4" s="87"/>
      <c r="H4" s="87"/>
      <c r="I4" s="88"/>
      <c r="J4" s="105" t="s">
        <v>36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</row>
    <row r="5" spans="2:27" ht="26.25" customHeight="1" x14ac:dyDescent="0.4">
      <c r="B5" s="63" t="s">
        <v>4</v>
      </c>
      <c r="C5" s="64"/>
      <c r="D5" s="64"/>
      <c r="E5" s="64"/>
      <c r="F5" s="64"/>
      <c r="G5" s="64"/>
      <c r="H5" s="64"/>
      <c r="I5" s="65"/>
      <c r="J5" s="102" t="s">
        <v>37</v>
      </c>
      <c r="K5" s="103"/>
      <c r="L5" s="67" t="s">
        <v>5</v>
      </c>
      <c r="M5" s="69"/>
      <c r="N5" s="68" t="s">
        <v>6</v>
      </c>
      <c r="O5" s="67"/>
      <c r="P5" s="67"/>
      <c r="Q5" s="69"/>
      <c r="R5" s="102" t="s">
        <v>38</v>
      </c>
      <c r="S5" s="103"/>
      <c r="T5" s="103"/>
      <c r="U5" s="103"/>
      <c r="V5" s="104"/>
    </row>
    <row r="6" spans="2:27" ht="26.25" customHeight="1" x14ac:dyDescent="0.4">
      <c r="B6" s="63" t="s">
        <v>7</v>
      </c>
      <c r="C6" s="64"/>
      <c r="D6" s="64"/>
      <c r="E6" s="64"/>
      <c r="F6" s="64"/>
      <c r="G6" s="64"/>
      <c r="H6" s="64"/>
      <c r="I6" s="65"/>
      <c r="J6" s="2" t="s">
        <v>8</v>
      </c>
      <c r="K6" s="8">
        <v>5</v>
      </c>
      <c r="L6" s="66" t="s">
        <v>9</v>
      </c>
      <c r="M6" s="66"/>
      <c r="N6" s="7">
        <v>10</v>
      </c>
      <c r="O6" s="1" t="s">
        <v>10</v>
      </c>
      <c r="P6" s="7">
        <v>20</v>
      </c>
      <c r="Q6" s="67" t="s">
        <v>11</v>
      </c>
      <c r="R6" s="67"/>
      <c r="S6" s="7">
        <v>11</v>
      </c>
      <c r="T6" s="1" t="s">
        <v>12</v>
      </c>
      <c r="U6" s="8">
        <v>30</v>
      </c>
      <c r="V6" s="3" t="s">
        <v>13</v>
      </c>
    </row>
    <row r="7" spans="2:27" ht="26.25" customHeight="1" x14ac:dyDescent="0.4">
      <c r="B7" s="63" t="s">
        <v>14</v>
      </c>
      <c r="C7" s="64"/>
      <c r="D7" s="64"/>
      <c r="E7" s="64"/>
      <c r="F7" s="64"/>
      <c r="G7" s="64"/>
      <c r="H7" s="64"/>
      <c r="I7" s="65"/>
      <c r="J7" s="68" t="s">
        <v>15</v>
      </c>
      <c r="K7" s="67"/>
      <c r="L7" s="67"/>
      <c r="M7" s="67"/>
      <c r="N7" s="67"/>
      <c r="O7" s="67"/>
      <c r="P7" s="69"/>
      <c r="Q7" s="70" t="s">
        <v>16</v>
      </c>
      <c r="R7" s="64"/>
      <c r="S7" s="102"/>
      <c r="T7" s="103"/>
      <c r="U7" s="103"/>
      <c r="V7" s="104"/>
    </row>
    <row r="8" spans="2:27" ht="26.25" customHeight="1" x14ac:dyDescent="0.4">
      <c r="B8" s="63" t="s">
        <v>17</v>
      </c>
      <c r="C8" s="64"/>
      <c r="D8" s="64"/>
      <c r="E8" s="64"/>
      <c r="F8" s="64"/>
      <c r="G8" s="64"/>
      <c r="H8" s="64"/>
      <c r="I8" s="65"/>
      <c r="J8" s="68" t="s">
        <v>41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74"/>
    </row>
    <row r="9" spans="2:27" ht="26.25" customHeight="1" thickBot="1" x14ac:dyDescent="0.45">
      <c r="B9" s="75" t="s">
        <v>19</v>
      </c>
      <c r="C9" s="76"/>
      <c r="D9" s="76"/>
      <c r="E9" s="76"/>
      <c r="F9" s="76"/>
      <c r="G9" s="76"/>
      <c r="H9" s="76"/>
      <c r="I9" s="77"/>
      <c r="J9" s="78" t="s">
        <v>42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</row>
    <row r="10" spans="2:27" ht="18.75" customHeight="1" x14ac:dyDescent="0.4"/>
    <row r="11" spans="2:27" ht="18" thickBot="1" x14ac:dyDescent="0.45">
      <c r="B11" s="15" t="s">
        <v>21</v>
      </c>
      <c r="C11" s="16"/>
      <c r="D11" s="16"/>
      <c r="E11" s="16"/>
      <c r="F11" s="16"/>
      <c r="G11" s="16"/>
      <c r="Q11" s="62" t="s">
        <v>22</v>
      </c>
      <c r="R11" s="62"/>
      <c r="S11" s="62"/>
      <c r="T11" s="62"/>
      <c r="U11" s="62"/>
      <c r="V11" s="62"/>
      <c r="Z11" s="13" t="s">
        <v>23</v>
      </c>
      <c r="AA11" s="18" t="s">
        <v>24</v>
      </c>
    </row>
    <row r="12" spans="2:27" ht="26.25" customHeight="1" x14ac:dyDescent="0.4">
      <c r="B12" s="55" t="s">
        <v>23</v>
      </c>
      <c r="C12" s="56"/>
      <c r="D12" s="56"/>
      <c r="E12" s="56"/>
      <c r="F12" s="56"/>
      <c r="G12" s="56"/>
      <c r="H12" s="56"/>
      <c r="I12" s="57"/>
      <c r="J12" s="58" t="s">
        <v>24</v>
      </c>
      <c r="K12" s="56"/>
      <c r="L12" s="57"/>
      <c r="M12" s="58" t="s">
        <v>25</v>
      </c>
      <c r="N12" s="57"/>
      <c r="O12" s="56" t="s">
        <v>26</v>
      </c>
      <c r="P12" s="56"/>
      <c r="Q12" s="56"/>
      <c r="R12" s="59" t="s">
        <v>27</v>
      </c>
      <c r="S12" s="60"/>
      <c r="T12" s="60"/>
      <c r="U12" s="60"/>
      <c r="V12" s="61"/>
      <c r="W12" s="19"/>
      <c r="Z12" s="108" t="s">
        <v>80</v>
      </c>
      <c r="AA12" s="110">
        <v>100</v>
      </c>
    </row>
    <row r="13" spans="2:27" ht="26.25" customHeight="1" x14ac:dyDescent="0.4">
      <c r="B13" s="92" t="s">
        <v>80</v>
      </c>
      <c r="C13" s="93"/>
      <c r="D13" s="93"/>
      <c r="E13" s="93"/>
      <c r="F13" s="93"/>
      <c r="G13" s="93"/>
      <c r="H13" s="93"/>
      <c r="I13" s="94"/>
      <c r="J13" s="44">
        <f>IFERROR(VLOOKUP(B13,$Z$11:$AA$47,MATCH($J$12,$Z$11:$AA$11,0),FALSE),"")</f>
        <v>100</v>
      </c>
      <c r="K13" s="45"/>
      <c r="L13" s="4"/>
      <c r="M13" s="95">
        <v>30</v>
      </c>
      <c r="N13" s="96"/>
      <c r="O13" s="48">
        <f>IF(M13="","",J13*M13)</f>
        <v>3000</v>
      </c>
      <c r="P13" s="49"/>
      <c r="Q13" s="5"/>
      <c r="R13" s="97" t="s">
        <v>54</v>
      </c>
      <c r="S13" s="93"/>
      <c r="T13" s="93"/>
      <c r="U13" s="93"/>
      <c r="V13" s="98"/>
      <c r="W13" s="18"/>
      <c r="Z13" s="108" t="s">
        <v>81</v>
      </c>
      <c r="AA13" s="110">
        <v>90</v>
      </c>
    </row>
    <row r="14" spans="2:27" ht="26.25" customHeight="1" x14ac:dyDescent="0.4">
      <c r="B14" s="92" t="s">
        <v>53</v>
      </c>
      <c r="C14" s="93"/>
      <c r="D14" s="93"/>
      <c r="E14" s="93"/>
      <c r="F14" s="93"/>
      <c r="G14" s="93"/>
      <c r="H14" s="93"/>
      <c r="I14" s="94"/>
      <c r="J14" s="44">
        <f t="shared" ref="J14:J19" si="0">IFERROR(VLOOKUP(B14,$Z$11:$AA$47,MATCH($J$12,$Z$11:$AA$11,0),FALSE),"")</f>
        <v>100</v>
      </c>
      <c r="K14" s="45"/>
      <c r="L14" s="6"/>
      <c r="M14" s="95">
        <v>30</v>
      </c>
      <c r="N14" s="96"/>
      <c r="O14" s="48">
        <f t="shared" ref="O14:O19" si="1">IF(M14="","",J14*M14)</f>
        <v>3000</v>
      </c>
      <c r="P14" s="49"/>
      <c r="Q14" s="5"/>
      <c r="R14" s="97" t="s">
        <v>39</v>
      </c>
      <c r="S14" s="93"/>
      <c r="T14" s="93"/>
      <c r="U14" s="93"/>
      <c r="V14" s="98"/>
      <c r="Z14" s="108" t="s">
        <v>82</v>
      </c>
      <c r="AA14" s="110">
        <v>80</v>
      </c>
    </row>
    <row r="15" spans="2:27" ht="26.25" customHeight="1" x14ac:dyDescent="0.4">
      <c r="B15" s="41"/>
      <c r="C15" s="42"/>
      <c r="D15" s="42"/>
      <c r="E15" s="42"/>
      <c r="F15" s="42"/>
      <c r="G15" s="42"/>
      <c r="H15" s="42"/>
      <c r="I15" s="43"/>
      <c r="J15" s="44" t="str">
        <f t="shared" si="0"/>
        <v/>
      </c>
      <c r="K15" s="45"/>
      <c r="L15" s="6"/>
      <c r="M15" s="95"/>
      <c r="N15" s="96"/>
      <c r="O15" s="48" t="str">
        <f t="shared" si="1"/>
        <v/>
      </c>
      <c r="P15" s="49"/>
      <c r="Q15" s="5"/>
      <c r="R15" s="97"/>
      <c r="S15" s="93"/>
      <c r="T15" s="93"/>
      <c r="U15" s="93"/>
      <c r="V15" s="98"/>
      <c r="Z15" s="108" t="s">
        <v>83</v>
      </c>
      <c r="AA15" s="110">
        <v>100</v>
      </c>
    </row>
    <row r="16" spans="2:27" ht="26.25" customHeight="1" x14ac:dyDescent="0.4">
      <c r="B16" s="92"/>
      <c r="C16" s="93"/>
      <c r="D16" s="93"/>
      <c r="E16" s="93"/>
      <c r="F16" s="93"/>
      <c r="G16" s="93"/>
      <c r="H16" s="93"/>
      <c r="I16" s="94"/>
      <c r="J16" s="44" t="str">
        <f t="shared" si="0"/>
        <v/>
      </c>
      <c r="K16" s="45"/>
      <c r="L16" s="6"/>
      <c r="M16" s="95"/>
      <c r="N16" s="96"/>
      <c r="O16" s="48" t="str">
        <f t="shared" si="1"/>
        <v/>
      </c>
      <c r="P16" s="49"/>
      <c r="Q16" s="5"/>
      <c r="R16" s="97"/>
      <c r="S16" s="93"/>
      <c r="T16" s="93"/>
      <c r="U16" s="93"/>
      <c r="V16" s="98"/>
      <c r="Z16" s="108" t="s">
        <v>84</v>
      </c>
      <c r="AA16" s="110">
        <v>100</v>
      </c>
    </row>
    <row r="17" spans="2:27" ht="26.25" customHeight="1" x14ac:dyDescent="0.4">
      <c r="B17" s="92"/>
      <c r="C17" s="93"/>
      <c r="D17" s="93"/>
      <c r="E17" s="93"/>
      <c r="F17" s="93"/>
      <c r="G17" s="93"/>
      <c r="H17" s="93"/>
      <c r="I17" s="94"/>
      <c r="J17" s="44" t="str">
        <f t="shared" si="0"/>
        <v/>
      </c>
      <c r="K17" s="45"/>
      <c r="L17" s="6"/>
      <c r="M17" s="95"/>
      <c r="N17" s="96"/>
      <c r="O17" s="48" t="str">
        <f t="shared" si="1"/>
        <v/>
      </c>
      <c r="P17" s="49"/>
      <c r="Q17" s="5"/>
      <c r="R17" s="97"/>
      <c r="S17" s="93"/>
      <c r="T17" s="93"/>
      <c r="U17" s="93"/>
      <c r="V17" s="98"/>
      <c r="Z17" s="108" t="s">
        <v>44</v>
      </c>
      <c r="AA17" s="110">
        <v>110</v>
      </c>
    </row>
    <row r="18" spans="2:27" ht="26.25" customHeight="1" x14ac:dyDescent="0.4">
      <c r="B18" s="92"/>
      <c r="C18" s="93"/>
      <c r="D18" s="93"/>
      <c r="E18" s="93"/>
      <c r="F18" s="93"/>
      <c r="G18" s="93"/>
      <c r="H18" s="93"/>
      <c r="I18" s="94"/>
      <c r="J18" s="44" t="str">
        <f t="shared" si="0"/>
        <v/>
      </c>
      <c r="K18" s="45"/>
      <c r="L18" s="6"/>
      <c r="M18" s="95"/>
      <c r="N18" s="96"/>
      <c r="O18" s="48" t="str">
        <f t="shared" si="1"/>
        <v/>
      </c>
      <c r="P18" s="49"/>
      <c r="Q18" s="5"/>
      <c r="R18" s="97"/>
      <c r="S18" s="93"/>
      <c r="T18" s="93"/>
      <c r="U18" s="93"/>
      <c r="V18" s="98"/>
      <c r="Z18" s="108" t="s">
        <v>47</v>
      </c>
      <c r="AA18" s="110">
        <v>100</v>
      </c>
    </row>
    <row r="19" spans="2:27" ht="26.25" customHeight="1" thickBot="1" x14ac:dyDescent="0.45">
      <c r="B19" s="92"/>
      <c r="C19" s="93"/>
      <c r="D19" s="93"/>
      <c r="E19" s="93"/>
      <c r="F19" s="93"/>
      <c r="G19" s="93"/>
      <c r="H19" s="93"/>
      <c r="I19" s="94"/>
      <c r="J19" s="44" t="str">
        <f t="shared" si="0"/>
        <v/>
      </c>
      <c r="K19" s="45"/>
      <c r="L19" s="6"/>
      <c r="M19" s="95"/>
      <c r="N19" s="96"/>
      <c r="O19" s="48" t="str">
        <f t="shared" si="1"/>
        <v/>
      </c>
      <c r="P19" s="49"/>
      <c r="Q19" s="5"/>
      <c r="R19" s="99"/>
      <c r="S19" s="100"/>
      <c r="T19" s="100"/>
      <c r="U19" s="100"/>
      <c r="V19" s="101"/>
      <c r="Z19" s="108" t="s">
        <v>85</v>
      </c>
      <c r="AA19" s="110">
        <v>90</v>
      </c>
    </row>
    <row r="20" spans="2:27" ht="26.25" customHeight="1" thickBot="1" x14ac:dyDescent="0.45">
      <c r="B20" s="26" t="s">
        <v>28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9">
        <f>SUM(O13:Q19)</f>
        <v>6000</v>
      </c>
      <c r="P20" s="30"/>
      <c r="Q20" s="31"/>
      <c r="R20" s="20"/>
      <c r="Z20" s="108" t="s">
        <v>56</v>
      </c>
      <c r="AA20" s="110">
        <v>90</v>
      </c>
    </row>
    <row r="21" spans="2:27" ht="18.75" x14ac:dyDescent="0.4">
      <c r="Z21" s="108" t="s">
        <v>57</v>
      </c>
      <c r="AA21" s="110">
        <v>90</v>
      </c>
    </row>
    <row r="22" spans="2:27" ht="18" customHeight="1" x14ac:dyDescent="0.4">
      <c r="B22" s="9" t="s">
        <v>29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Z22" s="108" t="s">
        <v>58</v>
      </c>
      <c r="AA22" s="110">
        <v>120</v>
      </c>
    </row>
    <row r="23" spans="2:27" ht="18.75" customHeight="1" x14ac:dyDescent="0.4">
      <c r="B23" s="32" t="s">
        <v>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Z23" s="108" t="s">
        <v>59</v>
      </c>
      <c r="AA23" s="110">
        <v>130</v>
      </c>
    </row>
    <row r="24" spans="2:27" ht="18.75" customHeight="1" x14ac:dyDescent="0.4">
      <c r="B24" s="35" t="s">
        <v>30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Z24" s="108" t="s">
        <v>60</v>
      </c>
      <c r="AA24" s="110">
        <v>110</v>
      </c>
    </row>
    <row r="25" spans="2:27" ht="18.75" customHeight="1" x14ac:dyDescent="0.4">
      <c r="B25" s="38" t="s">
        <v>30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Z25" s="108" t="s">
        <v>61</v>
      </c>
      <c r="AA25" s="110">
        <v>110</v>
      </c>
    </row>
    <row r="26" spans="2:27" ht="18.75" x14ac:dyDescent="0.4">
      <c r="Z26" s="108" t="s">
        <v>62</v>
      </c>
      <c r="AA26" s="110">
        <v>100</v>
      </c>
    </row>
    <row r="27" spans="2:27" ht="18.75" customHeight="1" x14ac:dyDescent="0.4">
      <c r="B27" s="12" t="s">
        <v>48</v>
      </c>
      <c r="Z27" s="108" t="s">
        <v>63</v>
      </c>
      <c r="AA27" s="110">
        <v>110</v>
      </c>
    </row>
    <row r="28" spans="2:27" ht="18.75" customHeight="1" x14ac:dyDescent="0.4">
      <c r="B28" s="12" t="s">
        <v>49</v>
      </c>
      <c r="Z28" s="108" t="s">
        <v>64</v>
      </c>
      <c r="AA28" s="110">
        <v>90</v>
      </c>
    </row>
    <row r="29" spans="2:27" ht="18.75" customHeight="1" x14ac:dyDescent="0.4">
      <c r="B29" s="12" t="s">
        <v>55</v>
      </c>
      <c r="Z29" s="108" t="s">
        <v>65</v>
      </c>
      <c r="AA29" s="110">
        <v>90</v>
      </c>
    </row>
    <row r="30" spans="2:27" ht="18.75" hidden="1" customHeight="1" x14ac:dyDescent="0.4">
      <c r="B30" s="12" t="s">
        <v>50</v>
      </c>
      <c r="Z30" s="108" t="s">
        <v>66</v>
      </c>
      <c r="AA30" s="110">
        <v>90</v>
      </c>
    </row>
    <row r="31" spans="2:27" ht="18.75" hidden="1" customHeight="1" x14ac:dyDescent="0.4">
      <c r="B31" s="12" t="s">
        <v>51</v>
      </c>
      <c r="Z31" s="108" t="s">
        <v>67</v>
      </c>
      <c r="AA31" s="110">
        <v>90</v>
      </c>
    </row>
    <row r="32" spans="2:27" ht="18.75" customHeight="1" x14ac:dyDescent="0.4">
      <c r="Z32" s="108" t="s">
        <v>68</v>
      </c>
      <c r="AA32" s="110">
        <v>90</v>
      </c>
    </row>
    <row r="33" spans="3:27" ht="18.75" x14ac:dyDescent="0.4">
      <c r="Z33" s="108" t="s">
        <v>86</v>
      </c>
      <c r="AA33" s="110">
        <v>120</v>
      </c>
    </row>
    <row r="34" spans="3:27" ht="16.5" customHeight="1" x14ac:dyDescent="0.4">
      <c r="C34" s="12" t="s">
        <v>31</v>
      </c>
      <c r="O34" s="23"/>
      <c r="P34" s="23"/>
      <c r="Q34" s="23"/>
      <c r="R34" s="23"/>
      <c r="S34" s="23"/>
      <c r="T34" s="23"/>
      <c r="U34" s="23"/>
      <c r="V34" s="23"/>
      <c r="Z34" s="108" t="s">
        <v>87</v>
      </c>
      <c r="AA34" s="110">
        <v>100</v>
      </c>
    </row>
    <row r="35" spans="3:27" ht="16.5" customHeight="1" x14ac:dyDescent="0.4">
      <c r="C35" s="12" t="s">
        <v>32</v>
      </c>
      <c r="O35" s="23"/>
      <c r="P35" s="23"/>
      <c r="Q35" s="23"/>
      <c r="R35" s="23"/>
      <c r="S35" s="23"/>
      <c r="T35" s="23"/>
      <c r="U35" s="23"/>
      <c r="V35" s="23"/>
      <c r="Z35" s="108" t="s">
        <v>45</v>
      </c>
      <c r="AA35" s="110">
        <v>100</v>
      </c>
    </row>
    <row r="36" spans="3:27" ht="16.5" customHeight="1" x14ac:dyDescent="0.4">
      <c r="C36" s="12" t="s">
        <v>33</v>
      </c>
      <c r="O36" s="23"/>
      <c r="P36" s="23"/>
      <c r="Q36" s="23"/>
      <c r="R36" s="23"/>
      <c r="S36" s="23"/>
      <c r="T36" s="23"/>
      <c r="U36" s="23"/>
      <c r="V36" s="23"/>
      <c r="Z36" s="108" t="s">
        <v>46</v>
      </c>
      <c r="AA36" s="110">
        <v>90</v>
      </c>
    </row>
    <row r="37" spans="3:27" ht="16.5" customHeight="1" x14ac:dyDescent="0.4">
      <c r="C37" s="24" t="s">
        <v>34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O37" s="23"/>
      <c r="P37" s="23"/>
      <c r="Q37" s="23"/>
      <c r="R37" s="23"/>
      <c r="S37" s="23"/>
      <c r="T37" s="23"/>
      <c r="U37" s="23"/>
      <c r="V37" s="23"/>
      <c r="Z37" s="108" t="s">
        <v>69</v>
      </c>
      <c r="AA37" s="110">
        <v>70</v>
      </c>
    </row>
    <row r="38" spans="3:27" ht="18.75" x14ac:dyDescent="0.4">
      <c r="Z38" s="108" t="s">
        <v>70</v>
      </c>
      <c r="AA38" s="110">
        <v>70</v>
      </c>
    </row>
    <row r="39" spans="3:27" ht="30.75" customHeight="1" x14ac:dyDescent="0.4">
      <c r="O39" s="25" t="s">
        <v>35</v>
      </c>
      <c r="P39" s="25"/>
      <c r="Q39" s="25"/>
      <c r="R39" s="25"/>
      <c r="S39" s="25"/>
      <c r="T39" s="25"/>
      <c r="U39" s="25"/>
      <c r="Z39" s="108" t="s">
        <v>71</v>
      </c>
      <c r="AA39" s="110">
        <v>70</v>
      </c>
    </row>
    <row r="40" spans="3:27" ht="18.75" x14ac:dyDescent="0.4">
      <c r="Z40" s="108" t="s">
        <v>72</v>
      </c>
      <c r="AA40" s="110">
        <v>70</v>
      </c>
    </row>
    <row r="41" spans="3:27" ht="18.75" x14ac:dyDescent="0.4">
      <c r="Z41" s="108" t="s">
        <v>73</v>
      </c>
      <c r="AA41" s="110">
        <v>70</v>
      </c>
    </row>
    <row r="42" spans="3:27" ht="18.75" x14ac:dyDescent="0.4">
      <c r="Z42" s="109" t="s">
        <v>74</v>
      </c>
      <c r="AA42" s="110">
        <v>100</v>
      </c>
    </row>
    <row r="43" spans="3:27" ht="18.75" x14ac:dyDescent="0.4">
      <c r="Z43" s="109" t="s">
        <v>75</v>
      </c>
      <c r="AA43" s="110">
        <v>100</v>
      </c>
    </row>
    <row r="44" spans="3:27" ht="18.75" x14ac:dyDescent="0.4">
      <c r="Z44" s="108" t="s">
        <v>76</v>
      </c>
      <c r="AA44" s="110">
        <v>120</v>
      </c>
    </row>
    <row r="45" spans="3:27" ht="18.75" x14ac:dyDescent="0.4">
      <c r="Z45" s="108" t="s">
        <v>77</v>
      </c>
      <c r="AA45" s="110">
        <v>110</v>
      </c>
    </row>
    <row r="46" spans="3:27" ht="18.75" x14ac:dyDescent="0.4">
      <c r="Z46" s="108" t="s">
        <v>78</v>
      </c>
      <c r="AA46" s="110">
        <v>100</v>
      </c>
    </row>
    <row r="47" spans="3:27" ht="18.75" x14ac:dyDescent="0.4">
      <c r="Z47" s="108" t="s">
        <v>79</v>
      </c>
      <c r="AA47" s="110">
        <v>100</v>
      </c>
    </row>
  </sheetData>
  <mergeCells count="70">
    <mergeCell ref="B5:I5"/>
    <mergeCell ref="J5:K5"/>
    <mergeCell ref="L5:M5"/>
    <mergeCell ref="N5:Q5"/>
    <mergeCell ref="R5:V5"/>
    <mergeCell ref="B1:V1"/>
    <mergeCell ref="Q3:R3"/>
    <mergeCell ref="S3:V3"/>
    <mergeCell ref="B4:I4"/>
    <mergeCell ref="J4:V4"/>
    <mergeCell ref="Q11:V11"/>
    <mergeCell ref="B6:I6"/>
    <mergeCell ref="L6:M6"/>
    <mergeCell ref="Q6:R6"/>
    <mergeCell ref="B7:I7"/>
    <mergeCell ref="J7:P7"/>
    <mergeCell ref="Q7:R7"/>
    <mergeCell ref="S7:V7"/>
    <mergeCell ref="B8:I8"/>
    <mergeCell ref="J8:V8"/>
    <mergeCell ref="B9:I9"/>
    <mergeCell ref="J9:V9"/>
    <mergeCell ref="B13:I13"/>
    <mergeCell ref="J13:K13"/>
    <mergeCell ref="M13:N13"/>
    <mergeCell ref="O13:P13"/>
    <mergeCell ref="R13:V13"/>
    <mergeCell ref="B12:I12"/>
    <mergeCell ref="J12:L12"/>
    <mergeCell ref="M12:N12"/>
    <mergeCell ref="O12:Q12"/>
    <mergeCell ref="R12:V12"/>
    <mergeCell ref="B15:I15"/>
    <mergeCell ref="J15:K15"/>
    <mergeCell ref="M15:N15"/>
    <mergeCell ref="O15:P15"/>
    <mergeCell ref="R15:V15"/>
    <mergeCell ref="B14:I14"/>
    <mergeCell ref="J14:K14"/>
    <mergeCell ref="M14:N14"/>
    <mergeCell ref="O14:P14"/>
    <mergeCell ref="R14:V14"/>
    <mergeCell ref="B17:I17"/>
    <mergeCell ref="J17:K17"/>
    <mergeCell ref="M17:N17"/>
    <mergeCell ref="O17:P17"/>
    <mergeCell ref="R17:V17"/>
    <mergeCell ref="B16:I16"/>
    <mergeCell ref="J16:K16"/>
    <mergeCell ref="M16:N16"/>
    <mergeCell ref="O16:P16"/>
    <mergeCell ref="R16:V16"/>
    <mergeCell ref="B19:I19"/>
    <mergeCell ref="J19:K19"/>
    <mergeCell ref="M19:N19"/>
    <mergeCell ref="O19:P19"/>
    <mergeCell ref="R19:V19"/>
    <mergeCell ref="B18:I18"/>
    <mergeCell ref="J18:K18"/>
    <mergeCell ref="M18:N18"/>
    <mergeCell ref="O18:P18"/>
    <mergeCell ref="R18:V18"/>
    <mergeCell ref="O34:V37"/>
    <mergeCell ref="C37:M37"/>
    <mergeCell ref="O39:U39"/>
    <mergeCell ref="B20:N20"/>
    <mergeCell ref="O20:Q20"/>
    <mergeCell ref="B23:V23"/>
    <mergeCell ref="B24:V24"/>
    <mergeCell ref="B25:V25"/>
  </mergeCells>
  <phoneticPr fontId="2"/>
  <dataValidations count="4">
    <dataValidation type="list" allowBlank="1" showInputMessage="1" showErrorMessage="1" sqref="J7:O7" xr:uid="{9800315A-61B7-42B3-A5BD-F933315E1852}">
      <formula1>"レストランで引取り,下記納品場所まで配達"</formula1>
    </dataValidation>
    <dataValidation type="list" allowBlank="1" showInputMessage="1" showErrorMessage="1" sqref="B16:I19" xr:uid="{7064A464-E98B-4B7B-887E-955D947283FB}">
      <formula1>"幕の内弁当「九重 梅」,中華弁当「長春 梅」,幕の内弁当「九重 桃」,中華弁当「長春 桃」,幕の内弁当「九重 桜」,中華弁当「長春 桜」,おーいお茶600mlPET,おーいお茶280mlPET,おーいお茶250ml紙パック"</formula1>
    </dataValidation>
    <dataValidation type="list" allowBlank="1" showInputMessage="1" showErrorMessage="1" sqref="B14:I15" xr:uid="{127D4D5E-4E45-4B49-823D-8F5FFD5C7578}">
      <formula1>"幕の内弁当「九重 梅」,中華弁当「長春 梅」,幕の内弁当「九重 桃」,中華弁当「長春 桃」,幕の内弁当「九重 桜」,中華弁当「長春 桜」,おーいお茶600mlPET,おーいお茶280mlPET,おーいお茶250ml紙パック,エビアン500mlPET,エビアン330mlPET,ナチュラルミネラルウォーター400ml缶,伊右衛門茶500mlPET,伊右衛門茶280mlPET,南アルプスの天然水550mlPET,南アルプスの天然水280mlPET"</formula1>
    </dataValidation>
    <dataValidation type="list" allowBlank="1" showInputMessage="1" showErrorMessage="1" sqref="B13:I13" xr:uid="{1C94B261-8364-4CB8-BCF7-17CCE5495189}">
      <formula1>$Z$12:$Z$45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83" orientation="portrait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予約申込書 (お客様記入用)</vt:lpstr>
      <vt:lpstr>予約申込書 (記入例)</vt:lpstr>
      <vt:lpstr>'予約申込書 (お客様記入用)'!Print_Area</vt:lpstr>
      <vt:lpstr>'予約申込書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荒木翔太</dc:creator>
  <cp:lastModifiedBy>荒木翔太</cp:lastModifiedBy>
  <cp:lastPrinted>2024-03-13T07:24:28Z</cp:lastPrinted>
  <dcterms:created xsi:type="dcterms:W3CDTF">2023-09-22T01:06:15Z</dcterms:created>
  <dcterms:modified xsi:type="dcterms:W3CDTF">2024-06-03T03:14:52Z</dcterms:modified>
</cp:coreProperties>
</file>